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19420" windowHeight="4350"/>
  </bookViews>
  <sheets>
    <sheet name="SDM 2022 HESSEN" sheetId="3" r:id="rId1"/>
    <sheet name="Medaillen Hessen ohne Handicap" sheetId="4" r:id="rId2"/>
    <sheet name="Qualifikationen" sheetId="5" r:id="rId3"/>
  </sheets>
  <calcPr calcId="145621"/>
</workbook>
</file>

<file path=xl/calcChain.xml><?xml version="1.0" encoding="utf-8"?>
<calcChain xmlns="http://schemas.openxmlformats.org/spreadsheetml/2006/main">
  <c r="D6" i="4" l="1"/>
  <c r="D5" i="4"/>
  <c r="E4" i="4"/>
  <c r="D4" i="4"/>
  <c r="D126" i="3"/>
  <c r="D125" i="3"/>
  <c r="D124" i="3"/>
  <c r="F124" i="3"/>
  <c r="D5" i="3"/>
  <c r="D4" i="3"/>
  <c r="D3" i="3"/>
  <c r="F5" i="3"/>
  <c r="F4" i="3"/>
  <c r="F3" i="3"/>
</calcChain>
</file>

<file path=xl/sharedStrings.xml><?xml version="1.0" encoding="utf-8"?>
<sst xmlns="http://schemas.openxmlformats.org/spreadsheetml/2006/main" count="256" uniqueCount="184">
  <si>
    <t xml:space="preserve"> </t>
  </si>
  <si>
    <t>Offene Wertung</t>
  </si>
  <si>
    <t>Gold</t>
  </si>
  <si>
    <t>Silber</t>
  </si>
  <si>
    <t>Bronze</t>
  </si>
  <si>
    <t>HBRS-Vereine</t>
  </si>
  <si>
    <t>HBRS Athleten</t>
  </si>
  <si>
    <t>Strecken</t>
  </si>
  <si>
    <t>Altersklassenwertung</t>
  </si>
  <si>
    <t>SC Wasserfreunde Fulda e.V.</t>
  </si>
  <si>
    <t>TSG 1887 Kassel</t>
  </si>
  <si>
    <t>Heyrodt, Bernd (1959,M) (AB / AB / AB)</t>
  </si>
  <si>
    <t>Snyder, Kim (2001,W) (AB / AB / AB)</t>
  </si>
  <si>
    <t>VSG Darmstadt 1949 e.V.</t>
  </si>
  <si>
    <t>Ganz, Katharina (1998,W) (S14 / SB14 / SM14)</t>
  </si>
  <si>
    <t>Lindner, Mona (2004,W) (S14 / SB14 / SM14)</t>
  </si>
  <si>
    <t>Seidel, Marie (2007,W) (S10 / SB9 / SM10)</t>
  </si>
  <si>
    <t>Völlmecke, Anja (1966,W) (S6 / SB6 / SM6)</t>
  </si>
  <si>
    <t>BSG Groß-Gerau</t>
  </si>
  <si>
    <t>Lapp, Michael (1961,M) (S8 / SB8 / SM8)</t>
  </si>
  <si>
    <t>Urbahn, Melanie (1973,W) (S14 / SB14 / SM14)</t>
  </si>
  <si>
    <t>Team Hessen</t>
  </si>
  <si>
    <t>Rüsselsheimer SC</t>
  </si>
  <si>
    <t>Esquilas Wanka, Daniel (2007,M) (- / - / -)</t>
  </si>
  <si>
    <t>23: 200 m Brust Offene Wertung 3:10,40 1. Platz</t>
  </si>
  <si>
    <t>29: 200 m Schmetterling Offene Wertung 3:31,36 2. Platz</t>
  </si>
  <si>
    <t>7: 50 m Freistil Frauen 0:34,41 2. Platz</t>
  </si>
  <si>
    <t>7: 50 m Freistil Offene Wertung 0:34,41 3. Platz</t>
  </si>
  <si>
    <t>15: 100 m Brust Frauen 1:32,46 3. Platz</t>
  </si>
  <si>
    <t>15: 100 m Brust Offene Wertung 1:32,46 5. Platz</t>
  </si>
  <si>
    <t>22: 200 m Brust Frauen 3:15,92 2. Platz</t>
  </si>
  <si>
    <t>22: 200 m Brust Offene Wertung 3:15,92 3. Platz</t>
  </si>
  <si>
    <t>26: 50 m Brust Offene Wertung 0:43,41 6. Platz</t>
  </si>
  <si>
    <t>26: 50 m Brust Frauen 0:43,41 4. Platz</t>
  </si>
  <si>
    <t>Jahnke, Pia (2005,W) (S9 / SB8 / SM9)</t>
  </si>
  <si>
    <t>1: 50 m Rücken Jugend A 1:05,07 3. Platz</t>
  </si>
  <si>
    <t>7: 50 m Freistil Jugend A 0:50,56 4. Platz</t>
  </si>
  <si>
    <t>13: 200 m Rücken Offene Wertung 4:56,33 6. Platz</t>
  </si>
  <si>
    <t>13: 200 m Rücken Jugend A 4:56,33 1. Platz</t>
  </si>
  <si>
    <t>20: 100 m Freistil Jugend A 1:47,32 5. Platz</t>
  </si>
  <si>
    <t>30: 200 m Freistil Jugend A n.a.</t>
  </si>
  <si>
    <t>1: 50 m Rücken Frauen abm.</t>
  </si>
  <si>
    <t>Mannschaft, 1. (0,X) (- / - / -)</t>
  </si>
  <si>
    <t>Singh, Jessica (2005,W) (- / - / -)</t>
  </si>
  <si>
    <t>7: 50 m Freistil Offene Wertung 0:30,87 1. Platz</t>
  </si>
  <si>
    <t>Frankfurter Inklusions-Sportverein e.V.</t>
  </si>
  <si>
    <t>Breidert, Elva Rós (2012,W) (S7 / SB6 / SM7)</t>
  </si>
  <si>
    <t>1: 50 m Rücken Jugend D 1:35,12 4. Platz</t>
  </si>
  <si>
    <t>7: 50 m Freistil Jugend D 1:58,82 4. Platz</t>
  </si>
  <si>
    <t>20: 100 m Freistil Jugend D 3:51,76 2. Platz</t>
  </si>
  <si>
    <t>24: 100 m Rücken Jugend D 3:23,69 3. Platz</t>
  </si>
  <si>
    <t>Fischer, Conor (2009,M) (S8 / SB8 / SM8)</t>
  </si>
  <si>
    <t>2: 50 m Rücken Jugend C 1:50,61 5. Platz</t>
  </si>
  <si>
    <t>16: 100 m Brust Jugend C 3:02,28 4. Platz</t>
  </si>
  <si>
    <t>27: 50 m Brust Jugend C 1:30,06 5. Platz</t>
  </si>
  <si>
    <t>Theuerkauf, Caspar (2011,M) (S9 / SB9 / SM9)</t>
  </si>
  <si>
    <t>2: 50 m Rücken Jugend D 1:09,99 3. Platz</t>
  </si>
  <si>
    <t>8: 50 m Freistil Jugend D 1:06,69 5. Platz</t>
  </si>
  <si>
    <t>21: 100 m Freistil Jugend D 2:37,57 4. Platz</t>
  </si>
  <si>
    <t>27: 50 m Brust Jugend D disq.</t>
  </si>
  <si>
    <t>Theuerkauf, Clara Marie (2011,W) (S7 / SB6 / SM7)</t>
  </si>
  <si>
    <t>1: 50 m Rücken Jugend D 1:33,12 3. Platz</t>
  </si>
  <si>
    <t>7: 50 m Freistil Jugend D 1:54,82 3. Platz</t>
  </si>
  <si>
    <t>24: 100 m Rücken Jugend D 3:18,24 2. Platz</t>
  </si>
  <si>
    <t>4: 400 m Freistil Masters 3 7:39,99 1. Platz</t>
  </si>
  <si>
    <t>14: 200 m Rücken Masters 3 3:52,29 1. Platz</t>
  </si>
  <si>
    <t>25: 100 m Rücken Masters 3 1:46,06 1. Platz</t>
  </si>
  <si>
    <t>31: 200 m Freistil Masters 3 3:39,12 1. Platz</t>
  </si>
  <si>
    <t>SC Bad Nauheim</t>
  </si>
  <si>
    <t>Gruss, Carlotta (2008,W) (S8 / SB8 / SM8)</t>
  </si>
  <si>
    <t>1: 50 m Rücken Jugend B disq.</t>
  </si>
  <si>
    <t>7: 50 m Freistil Jugend B disq.</t>
  </si>
  <si>
    <t>26: 50 m Brust Jugend B disq.</t>
  </si>
  <si>
    <t>Welsch, Noa Elisabeth (2011,W) (S6 / SB6 / SM6)</t>
  </si>
  <si>
    <t>1: 50 m Rücken Jugend D 1:32,73 2. Platz</t>
  </si>
  <si>
    <t>7: 50 m Freistil Jugend D 1:49,73 2. Platz</t>
  </si>
  <si>
    <t>24: 100 m Rücken Jugend D 3:19,65 1. Platz</t>
  </si>
  <si>
    <t>26: 50 m Brust Jugend D 2:24,82 2. Platz</t>
  </si>
  <si>
    <t>SC Neu-Isenburg</t>
  </si>
  <si>
    <t>Kuhn, Finja (2008,W) (S9 / SB9 / SM9)</t>
  </si>
  <si>
    <t>1: 50 m Rücken Jugend B 2:00,80 4. Platz</t>
  </si>
  <si>
    <t>7: 50 m Freistil Jugend B 1:50,67 4. Platz</t>
  </si>
  <si>
    <t>Becker, Hannes (2012,M) (S13 / SB13 / SM13)</t>
  </si>
  <si>
    <t>2: 50 m Rücken Jugend D 1:14,51 5. Platz</t>
  </si>
  <si>
    <t>8: 50 m Freistil Jugend D 1:07,25 6. Platz</t>
  </si>
  <si>
    <t>16: 100 m Brust Jugend D disq.</t>
  </si>
  <si>
    <t>21: 100 m Freistil Jugend D 2:29,00 4. Platz</t>
  </si>
  <si>
    <t>25: 100 m Rücken Jugend D 2:38,19 3. Platz</t>
  </si>
  <si>
    <t>Both, Richard (2011,M) (S11 / SB11 / SM11)</t>
  </si>
  <si>
    <t>2: 50 m Rücken Jugend D disq.</t>
  </si>
  <si>
    <t>8: 50 m Freistil Jugend D 1:39,43 8. Platz</t>
  </si>
  <si>
    <t>25: 100 m Rücken Jugend D 2:32,06 2. Platz</t>
  </si>
  <si>
    <t>27: 50 m Brust Jugend D 1:18,18 3. Platz</t>
  </si>
  <si>
    <t>Michaels, Tristan-Joel (2010,M) (S9 / SB8 / SM9)</t>
  </si>
  <si>
    <t>2: 50 m Rücken Jugend C 0:48,40 3. Platz</t>
  </si>
  <si>
    <t>8: 50 m Freistil Jugend C 0:41,58 5. Platz</t>
  </si>
  <si>
    <t>21: 100 m Freistil Jugend C 1:33,85 4. Platz</t>
  </si>
  <si>
    <t>25: 100 m Rücken Jugend C 1:49,15 3. Platz</t>
  </si>
  <si>
    <t>31: 200 m Freistil Jugend C aufg.</t>
  </si>
  <si>
    <t>3: 400 m Freistil Masters 1 n.a.</t>
  </si>
  <si>
    <t>7: 50 m Freistil Masters 1 n.a.</t>
  </si>
  <si>
    <t>18: 50 m Schmetterling Masters 1 n.a.</t>
  </si>
  <si>
    <t>20: 100 m Freistil Masters 1 n.a.</t>
  </si>
  <si>
    <t>30: 200 m Freistil Masters 1 n.a.</t>
  </si>
  <si>
    <t>17: 4*50 m Freistil Offene Staffelwertung 4:43,42 5. Platz</t>
  </si>
  <si>
    <t>32: 4*50 m Lagen Offene Staffelwertung 3:30,74 5. Platz</t>
  </si>
  <si>
    <t>11: 200 m Lagen Offene Wertung 2:40,10 2. Platz</t>
  </si>
  <si>
    <t>11: 200 m Lagen Frauen 2:40,10 2. Platz</t>
  </si>
  <si>
    <t>26: 50 m Brust Offene Wertung 0:38,08 2. Platz</t>
  </si>
  <si>
    <t>26: 50 m Brust Frauen 0:38,08 1. Platz</t>
  </si>
  <si>
    <t>Tsukanova, Ahnesa (2000,W) (- / - / -)</t>
  </si>
  <si>
    <t>26: 50 m Brust Frauen abm.</t>
  </si>
  <si>
    <t>8: 50 m Freistil Masters 3 0:32,99 1. Platz</t>
  </si>
  <si>
    <t>27: 50 m Brust Masters 3 0:41,68 1. Platz</t>
  </si>
  <si>
    <t>27: 50 m Brust Offene Wertung 0:41,68 5. Platz</t>
  </si>
  <si>
    <t>7: 50 m Freistil Frauen 0:54,18 13. Platz</t>
  </si>
  <si>
    <t>15: 100 m Brust Frauen 2:06,68 10. Platz</t>
  </si>
  <si>
    <t>22: 200 m Brust Frauen 4:28,91 5. Platz</t>
  </si>
  <si>
    <t>26: 50 m Brust Frauen 0:56,51 10. Platz</t>
  </si>
  <si>
    <t>1: 50 m Rücken Jugend B 0:42,82 1. Platz</t>
  </si>
  <si>
    <t>1: 50 m Rücken Offene Wertung 0:42,82 4. Platz</t>
  </si>
  <si>
    <t>7: 50 m Freistil Jugend B 0:36,99 1. Platz</t>
  </si>
  <si>
    <t>7: 50 m Freistil Offene Wertung 0:36,99 6. Platz</t>
  </si>
  <si>
    <t>20: 100 m Freistil Jugend B 1:24,14 1. Platz</t>
  </si>
  <si>
    <t>30: 200 m Freistil Offene Wertung 3:08,09 5. Platz</t>
  </si>
  <si>
    <t>30: 200 m Freistil Jugend B 3:08,09 1. Platz</t>
  </si>
  <si>
    <t>1: 50 m Rücken Masters 2 1:26,13 2. Platz</t>
  </si>
  <si>
    <t>7: 50 m Freistil Masters 2 1:10,01 2. Platz</t>
  </si>
  <si>
    <t>20: 100 m Freistil Masters 2 2:36,13 2. Platz</t>
  </si>
  <si>
    <t>30: 200 m Freistil Masters 2 5:31,95 1. Platz</t>
  </si>
  <si>
    <t>WSV Großkrotzenburg</t>
  </si>
  <si>
    <t>Werm, Daniel (1990,M) (- / - / -)</t>
  </si>
  <si>
    <t>6: 100 m Schmetterling Offene Wertung 1:07,59 2. Platz</t>
  </si>
  <si>
    <t>16: 100 m Brust Offene Wertung 1:13,42 2. Platz</t>
  </si>
  <si>
    <t>Medaillen in der offenen Wertung für Teilnehmer ohne Handicap aus Hessen:</t>
  </si>
  <si>
    <t>Inklusiv trainierende Vereine</t>
  </si>
  <si>
    <t>Teilnehmer</t>
  </si>
  <si>
    <t>Platz in der Altersklasse</t>
  </si>
  <si>
    <t>2022 ohne Auszeichung</t>
  </si>
  <si>
    <t>Mit Auszeichnung</t>
  </si>
  <si>
    <t>Altersklasse</t>
  </si>
  <si>
    <t>D</t>
  </si>
  <si>
    <t>C</t>
  </si>
  <si>
    <t>B</t>
  </si>
  <si>
    <t xml:space="preserve">A </t>
  </si>
  <si>
    <t>Offen</t>
  </si>
  <si>
    <t>M1</t>
  </si>
  <si>
    <t>M2</t>
  </si>
  <si>
    <t>M3</t>
  </si>
  <si>
    <t>Jahrgang</t>
  </si>
  <si>
    <t>Punkte</t>
  </si>
  <si>
    <t>2011-2012</t>
  </si>
  <si>
    <t>2009-2010</t>
  </si>
  <si>
    <t>2007-2008</t>
  </si>
  <si>
    <t>2005-2006</t>
  </si>
  <si>
    <t>1973-1962</t>
  </si>
  <si>
    <t>1963-1972</t>
  </si>
  <si>
    <t>2012 u.ä.</t>
  </si>
  <si>
    <t>Grenze 2004</t>
  </si>
  <si>
    <t>Noa Welsch</t>
  </si>
  <si>
    <t>50m Rücken</t>
  </si>
  <si>
    <t>Clara Theuerkauf</t>
  </si>
  <si>
    <t>Elva Breidert</t>
  </si>
  <si>
    <t>Marie Seidel</t>
  </si>
  <si>
    <t>Anja Völlmecke</t>
  </si>
  <si>
    <t>Tristan Michaels</t>
  </si>
  <si>
    <t>1961 u.ä.</t>
  </si>
  <si>
    <t>Michael Lapp</t>
  </si>
  <si>
    <t>400m Freistil</t>
  </si>
  <si>
    <t>50m Freistil</t>
  </si>
  <si>
    <t>Katharina Ganz</t>
  </si>
  <si>
    <t>Bernd Heyrodt</t>
  </si>
  <si>
    <t>Kim Snyder</t>
  </si>
  <si>
    <t>200m Lagen</t>
  </si>
  <si>
    <t>200m Rücken</t>
  </si>
  <si>
    <t>100m Brust</t>
  </si>
  <si>
    <t>100m Freistil</t>
  </si>
  <si>
    <t>200m Brust</t>
  </si>
  <si>
    <t>100m Rücken</t>
  </si>
  <si>
    <t>Richard Both</t>
  </si>
  <si>
    <t>50m Brust</t>
  </si>
  <si>
    <t>200m Freistil</t>
  </si>
  <si>
    <t>20: 100 m Freistil Offene Wertung 1:08,71 3. Platz</t>
  </si>
  <si>
    <t>12: 200 m Lagen Offene Wertung 3:00,07 3. 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</si>
</sst>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workbookViewId="0">
      <selection activeCell="D3" sqref="D3:D5"/>
    </sheetView>
  </sheetViews>
  <sheetFormatPr baseColWidth="10" defaultRowHeight="14.5" x14ac:dyDescent="0.35"/>
  <cols>
    <col min="1" max="1" width="33.36328125" bestFit="1" customWidth="1"/>
    <col min="2" max="3" width="51.453125" bestFit="1" customWidth="1"/>
    <col min="4" max="4" width="15.453125" style="1" bestFit="1" customWidth="1"/>
    <col min="5" max="5" width="16.453125" style="1" customWidth="1"/>
    <col min="6" max="6" width="20.453125" style="4" bestFit="1" customWidth="1"/>
  </cols>
  <sheetData>
    <row r="1" spans="1:7" x14ac:dyDescent="0.35">
      <c r="A1" t="s">
        <v>5</v>
      </c>
      <c r="B1" t="s">
        <v>6</v>
      </c>
      <c r="C1" t="s">
        <v>7</v>
      </c>
      <c r="D1" s="1" t="s">
        <v>1</v>
      </c>
      <c r="F1" s="4" t="s">
        <v>137</v>
      </c>
      <c r="G1" t="s">
        <v>0</v>
      </c>
    </row>
    <row r="2" spans="1:7" x14ac:dyDescent="0.35">
      <c r="D2" s="6" t="s">
        <v>139</v>
      </c>
      <c r="E2" s="2"/>
      <c r="F2" s="5" t="s">
        <v>138</v>
      </c>
    </row>
    <row r="3" spans="1:7" x14ac:dyDescent="0.35">
      <c r="A3" s="3">
        <v>8</v>
      </c>
      <c r="B3" s="3">
        <v>20</v>
      </c>
      <c r="C3" s="2" t="s">
        <v>2</v>
      </c>
      <c r="D3" s="1">
        <f>SUMIF(D7:D122,1)</f>
        <v>0</v>
      </c>
      <c r="F3" s="4">
        <f>SUMIF(F7:F122,1)</f>
        <v>14</v>
      </c>
    </row>
    <row r="4" spans="1:7" x14ac:dyDescent="0.35">
      <c r="C4" s="2" t="s">
        <v>3</v>
      </c>
      <c r="D4" s="1">
        <f>SUMIF(D12:D122,2)/2</f>
        <v>2</v>
      </c>
      <c r="F4" s="4">
        <f>SUMIF(F12:F122,2)/2</f>
        <v>12</v>
      </c>
    </row>
    <row r="5" spans="1:7" x14ac:dyDescent="0.35">
      <c r="B5" t="s">
        <v>0</v>
      </c>
      <c r="C5" s="2" t="s">
        <v>4</v>
      </c>
      <c r="D5" s="1">
        <f>SUMIF(D12:D122,3)/3</f>
        <v>2</v>
      </c>
      <c r="F5" s="4">
        <f>SUMIF(F12:F122,3)/3</f>
        <v>10</v>
      </c>
    </row>
    <row r="7" spans="1:7" x14ac:dyDescent="0.35">
      <c r="A7" t="s">
        <v>18</v>
      </c>
      <c r="B7" t="s">
        <v>19</v>
      </c>
      <c r="C7" t="s">
        <v>64</v>
      </c>
      <c r="F7" s="4">
        <v>1</v>
      </c>
    </row>
    <row r="8" spans="1:7" x14ac:dyDescent="0.35">
      <c r="C8" t="s">
        <v>65</v>
      </c>
      <c r="F8" s="4">
        <v>1</v>
      </c>
    </row>
    <row r="9" spans="1:7" x14ac:dyDescent="0.35">
      <c r="C9" t="s">
        <v>66</v>
      </c>
      <c r="F9" s="4">
        <v>1</v>
      </c>
    </row>
    <row r="10" spans="1:7" x14ac:dyDescent="0.35">
      <c r="C10" t="s">
        <v>67</v>
      </c>
      <c r="F10" s="4">
        <v>1</v>
      </c>
    </row>
    <row r="12" spans="1:7" x14ac:dyDescent="0.35">
      <c r="A12" t="s">
        <v>45</v>
      </c>
      <c r="B12" t="s">
        <v>46</v>
      </c>
      <c r="C12" t="s">
        <v>47</v>
      </c>
    </row>
    <row r="13" spans="1:7" x14ac:dyDescent="0.35">
      <c r="C13" t="s">
        <v>48</v>
      </c>
    </row>
    <row r="14" spans="1:7" x14ac:dyDescent="0.35">
      <c r="C14" t="s">
        <v>49</v>
      </c>
      <c r="F14" s="4">
        <v>2</v>
      </c>
    </row>
    <row r="15" spans="1:7" x14ac:dyDescent="0.35">
      <c r="C15" t="s">
        <v>50</v>
      </c>
      <c r="F15" s="4">
        <v>3</v>
      </c>
    </row>
    <row r="18" spans="1:6" x14ac:dyDescent="0.35">
      <c r="B18" t="s">
        <v>51</v>
      </c>
      <c r="C18" t="s">
        <v>52</v>
      </c>
    </row>
    <row r="19" spans="1:6" x14ac:dyDescent="0.35">
      <c r="C19" t="s">
        <v>53</v>
      </c>
    </row>
    <row r="20" spans="1:6" x14ac:dyDescent="0.35">
      <c r="C20" t="s">
        <v>54</v>
      </c>
    </row>
    <row r="21" spans="1:6" x14ac:dyDescent="0.35">
      <c r="F21" s="4">
        <v>3</v>
      </c>
    </row>
    <row r="22" spans="1:6" x14ac:dyDescent="0.35">
      <c r="B22" t="s">
        <v>55</v>
      </c>
      <c r="C22" t="s">
        <v>56</v>
      </c>
    </row>
    <row r="23" spans="1:6" x14ac:dyDescent="0.35">
      <c r="C23" t="s">
        <v>57</v>
      </c>
    </row>
    <row r="24" spans="1:6" x14ac:dyDescent="0.35">
      <c r="C24" t="s">
        <v>58</v>
      </c>
    </row>
    <row r="25" spans="1:6" x14ac:dyDescent="0.35">
      <c r="C25" t="s">
        <v>59</v>
      </c>
    </row>
    <row r="27" spans="1:6" x14ac:dyDescent="0.35">
      <c r="B27" t="s">
        <v>60</v>
      </c>
      <c r="C27" t="s">
        <v>61</v>
      </c>
      <c r="F27" s="4">
        <v>3</v>
      </c>
    </row>
    <row r="28" spans="1:6" x14ac:dyDescent="0.35">
      <c r="C28" t="s">
        <v>62</v>
      </c>
      <c r="F28" s="4">
        <v>3</v>
      </c>
    </row>
    <row r="29" spans="1:6" x14ac:dyDescent="0.35">
      <c r="C29" t="s">
        <v>63</v>
      </c>
      <c r="F29" s="4">
        <v>2</v>
      </c>
    </row>
    <row r="31" spans="1:6" x14ac:dyDescent="0.35">
      <c r="A31" t="s">
        <v>68</v>
      </c>
      <c r="B31" t="s">
        <v>69</v>
      </c>
      <c r="C31" t="s">
        <v>70</v>
      </c>
    </row>
    <row r="32" spans="1:6" x14ac:dyDescent="0.35">
      <c r="C32" t="s">
        <v>71</v>
      </c>
    </row>
    <row r="33" spans="1:6" x14ac:dyDescent="0.35">
      <c r="C33" t="s">
        <v>72</v>
      </c>
    </row>
    <row r="35" spans="1:6" x14ac:dyDescent="0.35">
      <c r="B35" t="s">
        <v>73</v>
      </c>
      <c r="C35" t="s">
        <v>74</v>
      </c>
      <c r="F35" s="4">
        <v>2</v>
      </c>
    </row>
    <row r="36" spans="1:6" x14ac:dyDescent="0.35">
      <c r="C36" t="s">
        <v>75</v>
      </c>
      <c r="F36" s="4">
        <v>2</v>
      </c>
    </row>
    <row r="37" spans="1:6" x14ac:dyDescent="0.35">
      <c r="C37" t="s">
        <v>76</v>
      </c>
      <c r="F37" s="4">
        <v>1</v>
      </c>
    </row>
    <row r="38" spans="1:6" x14ac:dyDescent="0.35">
      <c r="C38" t="s">
        <v>77</v>
      </c>
      <c r="F38" s="4">
        <v>2</v>
      </c>
    </row>
    <row r="40" spans="1:6" x14ac:dyDescent="0.35">
      <c r="A40" t="s">
        <v>22</v>
      </c>
      <c r="B40" t="s">
        <v>14</v>
      </c>
      <c r="C40" t="s">
        <v>26</v>
      </c>
      <c r="F40" s="4">
        <v>2</v>
      </c>
    </row>
    <row r="41" spans="1:6" x14ac:dyDescent="0.35">
      <c r="C41" t="s">
        <v>27</v>
      </c>
      <c r="D41" s="6">
        <v>3</v>
      </c>
      <c r="F41" s="4" t="s">
        <v>0</v>
      </c>
    </row>
    <row r="42" spans="1:6" x14ac:dyDescent="0.35">
      <c r="C42" t="s">
        <v>28</v>
      </c>
      <c r="F42" s="4">
        <v>3</v>
      </c>
    </row>
    <row r="43" spans="1:6" x14ac:dyDescent="0.35">
      <c r="C43" t="s">
        <v>29</v>
      </c>
    </row>
    <row r="44" spans="1:6" x14ac:dyDescent="0.35">
      <c r="C44" t="s">
        <v>30</v>
      </c>
      <c r="F44" s="4">
        <v>2</v>
      </c>
    </row>
    <row r="45" spans="1:6" x14ac:dyDescent="0.35">
      <c r="C45" t="s">
        <v>31</v>
      </c>
      <c r="D45" s="6">
        <v>3</v>
      </c>
    </row>
    <row r="46" spans="1:6" x14ac:dyDescent="0.35">
      <c r="C46" t="s">
        <v>32</v>
      </c>
    </row>
    <row r="47" spans="1:6" x14ac:dyDescent="0.35">
      <c r="C47" t="s">
        <v>33</v>
      </c>
    </row>
    <row r="49" spans="1:6" x14ac:dyDescent="0.35">
      <c r="B49" t="s">
        <v>34</v>
      </c>
      <c r="C49" t="s">
        <v>35</v>
      </c>
      <c r="F49" s="4">
        <v>3</v>
      </c>
    </row>
    <row r="50" spans="1:6" x14ac:dyDescent="0.35">
      <c r="C50" t="s">
        <v>36</v>
      </c>
    </row>
    <row r="51" spans="1:6" x14ac:dyDescent="0.35">
      <c r="C51" t="s">
        <v>37</v>
      </c>
    </row>
    <row r="52" spans="1:6" x14ac:dyDescent="0.35">
      <c r="C52" t="s">
        <v>38</v>
      </c>
      <c r="F52" s="4">
        <v>1</v>
      </c>
    </row>
    <row r="53" spans="1:6" x14ac:dyDescent="0.35">
      <c r="C53" t="s">
        <v>39</v>
      </c>
    </row>
    <row r="54" spans="1:6" x14ac:dyDescent="0.35">
      <c r="C54" t="s">
        <v>40</v>
      </c>
    </row>
    <row r="56" spans="1:6" x14ac:dyDescent="0.35">
      <c r="A56" t="s">
        <v>78</v>
      </c>
      <c r="B56" t="s">
        <v>79</v>
      </c>
      <c r="C56" t="s">
        <v>80</v>
      </c>
    </row>
    <row r="57" spans="1:6" x14ac:dyDescent="0.35">
      <c r="C57" t="s">
        <v>81</v>
      </c>
    </row>
    <row r="58" spans="1:6" x14ac:dyDescent="0.35">
      <c r="C58" t="s">
        <v>72</v>
      </c>
    </row>
    <row r="60" spans="1:6" x14ac:dyDescent="0.35">
      <c r="A60" t="s">
        <v>9</v>
      </c>
      <c r="B60" t="s">
        <v>82</v>
      </c>
      <c r="C60" t="s">
        <v>83</v>
      </c>
    </row>
    <row r="61" spans="1:6" x14ac:dyDescent="0.35">
      <c r="C61" t="s">
        <v>84</v>
      </c>
    </row>
    <row r="62" spans="1:6" x14ac:dyDescent="0.35">
      <c r="C62" t="s">
        <v>85</v>
      </c>
    </row>
    <row r="63" spans="1:6" x14ac:dyDescent="0.35">
      <c r="C63" t="s">
        <v>86</v>
      </c>
    </row>
    <row r="64" spans="1:6" x14ac:dyDescent="0.35">
      <c r="C64" t="s">
        <v>87</v>
      </c>
      <c r="F64" s="4">
        <v>3</v>
      </c>
    </row>
    <row r="66" spans="2:6" x14ac:dyDescent="0.35">
      <c r="B66" t="s">
        <v>88</v>
      </c>
      <c r="C66" t="s">
        <v>89</v>
      </c>
    </row>
    <row r="67" spans="2:6" x14ac:dyDescent="0.35">
      <c r="C67" t="s">
        <v>90</v>
      </c>
    </row>
    <row r="68" spans="2:6" x14ac:dyDescent="0.35">
      <c r="C68" t="s">
        <v>85</v>
      </c>
    </row>
    <row r="69" spans="2:6" x14ac:dyDescent="0.35">
      <c r="C69" t="s">
        <v>91</v>
      </c>
      <c r="F69" s="4">
        <v>2</v>
      </c>
    </row>
    <row r="70" spans="2:6" x14ac:dyDescent="0.35">
      <c r="C70" t="s">
        <v>92</v>
      </c>
      <c r="F70" s="4">
        <v>3</v>
      </c>
    </row>
    <row r="72" spans="2:6" x14ac:dyDescent="0.35">
      <c r="B72" t="s">
        <v>93</v>
      </c>
      <c r="C72" t="s">
        <v>94</v>
      </c>
      <c r="F72" s="4">
        <v>3</v>
      </c>
    </row>
    <row r="73" spans="2:6" x14ac:dyDescent="0.35">
      <c r="C73" t="s">
        <v>95</v>
      </c>
    </row>
    <row r="74" spans="2:6" x14ac:dyDescent="0.35">
      <c r="C74" t="s">
        <v>96</v>
      </c>
    </row>
    <row r="75" spans="2:6" x14ac:dyDescent="0.35">
      <c r="C75" t="s">
        <v>97</v>
      </c>
      <c r="F75" s="4">
        <v>3</v>
      </c>
    </row>
    <row r="76" spans="2:6" x14ac:dyDescent="0.35">
      <c r="C76" t="s">
        <v>98</v>
      </c>
    </row>
    <row r="78" spans="2:6" x14ac:dyDescent="0.35">
      <c r="B78" t="s">
        <v>20</v>
      </c>
      <c r="C78" t="s">
        <v>99</v>
      </c>
    </row>
    <row r="79" spans="2:6" x14ac:dyDescent="0.35">
      <c r="C79" t="s">
        <v>100</v>
      </c>
    </row>
    <row r="80" spans="2:6" x14ac:dyDescent="0.35">
      <c r="C80" t="s">
        <v>101</v>
      </c>
    </row>
    <row r="81" spans="1:6" x14ac:dyDescent="0.35">
      <c r="C81" t="s">
        <v>102</v>
      </c>
    </row>
    <row r="82" spans="1:6" x14ac:dyDescent="0.35">
      <c r="C82" t="s">
        <v>103</v>
      </c>
    </row>
    <row r="85" spans="1:6" x14ac:dyDescent="0.35">
      <c r="A85" t="s">
        <v>10</v>
      </c>
      <c r="B85" t="s">
        <v>11</v>
      </c>
      <c r="C85" t="s">
        <v>112</v>
      </c>
      <c r="F85" s="4">
        <v>1</v>
      </c>
    </row>
    <row r="86" spans="1:6" x14ac:dyDescent="0.35">
      <c r="C86" t="s">
        <v>113</v>
      </c>
      <c r="F86" s="4">
        <v>1</v>
      </c>
    </row>
    <row r="87" spans="1:6" x14ac:dyDescent="0.35">
      <c r="C87" t="s">
        <v>114</v>
      </c>
    </row>
    <row r="90" spans="1:6" x14ac:dyDescent="0.35">
      <c r="A90" t="s">
        <v>13</v>
      </c>
      <c r="B90" t="s">
        <v>15</v>
      </c>
      <c r="C90" t="s">
        <v>115</v>
      </c>
    </row>
    <row r="91" spans="1:6" x14ac:dyDescent="0.35">
      <c r="C91" t="s">
        <v>116</v>
      </c>
    </row>
    <row r="92" spans="1:6" x14ac:dyDescent="0.35">
      <c r="C92" t="s">
        <v>117</v>
      </c>
    </row>
    <row r="93" spans="1:6" x14ac:dyDescent="0.35">
      <c r="C93" t="s">
        <v>118</v>
      </c>
    </row>
    <row r="95" spans="1:6" x14ac:dyDescent="0.35">
      <c r="B95" t="s">
        <v>16</v>
      </c>
      <c r="C95" t="s">
        <v>119</v>
      </c>
      <c r="F95" s="4">
        <v>1</v>
      </c>
    </row>
    <row r="96" spans="1:6" x14ac:dyDescent="0.35">
      <c r="C96" t="s">
        <v>120</v>
      </c>
    </row>
    <row r="97" spans="1:6" x14ac:dyDescent="0.35">
      <c r="C97" t="s">
        <v>121</v>
      </c>
      <c r="F97" s="4">
        <v>1</v>
      </c>
    </row>
    <row r="98" spans="1:6" x14ac:dyDescent="0.35">
      <c r="C98" t="s">
        <v>122</v>
      </c>
    </row>
    <row r="99" spans="1:6" x14ac:dyDescent="0.35">
      <c r="C99" t="s">
        <v>123</v>
      </c>
      <c r="F99" s="4">
        <v>1</v>
      </c>
    </row>
    <row r="100" spans="1:6" x14ac:dyDescent="0.35">
      <c r="C100" t="s">
        <v>124</v>
      </c>
    </row>
    <row r="101" spans="1:6" x14ac:dyDescent="0.35">
      <c r="C101" t="s">
        <v>125</v>
      </c>
      <c r="F101" s="4">
        <v>1</v>
      </c>
    </row>
    <row r="103" spans="1:6" x14ac:dyDescent="0.35">
      <c r="B103" t="s">
        <v>17</v>
      </c>
      <c r="C103" t="s">
        <v>126</v>
      </c>
      <c r="F103" s="4">
        <v>2</v>
      </c>
    </row>
    <row r="104" spans="1:6" x14ac:dyDescent="0.35">
      <c r="C104" t="s">
        <v>127</v>
      </c>
      <c r="F104" s="4">
        <v>2</v>
      </c>
    </row>
    <row r="105" spans="1:6" x14ac:dyDescent="0.35">
      <c r="C105" t="s">
        <v>128</v>
      </c>
      <c r="F105" s="4">
        <v>2</v>
      </c>
    </row>
    <row r="106" spans="1:6" x14ac:dyDescent="0.35">
      <c r="C106" t="s">
        <v>129</v>
      </c>
      <c r="F106" s="4">
        <v>1</v>
      </c>
    </row>
    <row r="109" spans="1:6" x14ac:dyDescent="0.35">
      <c r="A109" t="s">
        <v>21</v>
      </c>
      <c r="B109" t="s">
        <v>12</v>
      </c>
      <c r="C109" t="s">
        <v>106</v>
      </c>
      <c r="D109" s="6">
        <v>2</v>
      </c>
    </row>
    <row r="110" spans="1:6" x14ac:dyDescent="0.35">
      <c r="C110" t="s">
        <v>107</v>
      </c>
      <c r="F110" s="4">
        <v>2</v>
      </c>
    </row>
    <row r="111" spans="1:6" x14ac:dyDescent="0.35">
      <c r="C111" t="s">
        <v>108</v>
      </c>
      <c r="D111" s="6">
        <v>2</v>
      </c>
    </row>
    <row r="112" spans="1:6" x14ac:dyDescent="0.35">
      <c r="C112" t="s">
        <v>109</v>
      </c>
      <c r="F112" s="4">
        <v>1</v>
      </c>
    </row>
    <row r="114" spans="1:6" x14ac:dyDescent="0.35">
      <c r="A114" t="s">
        <v>0</v>
      </c>
      <c r="B114" t="s">
        <v>110</v>
      </c>
      <c r="C114" t="s">
        <v>41</v>
      </c>
    </row>
    <row r="115" spans="1:6" x14ac:dyDescent="0.35">
      <c r="C115" t="s">
        <v>111</v>
      </c>
    </row>
    <row r="117" spans="1:6" x14ac:dyDescent="0.35">
      <c r="A117" t="s">
        <v>21</v>
      </c>
      <c r="B117" t="s">
        <v>42</v>
      </c>
      <c r="C117" t="s">
        <v>104</v>
      </c>
    </row>
    <row r="118" spans="1:6" x14ac:dyDescent="0.35">
      <c r="C118" t="s">
        <v>105</v>
      </c>
    </row>
    <row r="123" spans="1:6" x14ac:dyDescent="0.35">
      <c r="A123" t="s">
        <v>134</v>
      </c>
      <c r="C123" t="s">
        <v>7</v>
      </c>
      <c r="D123" s="1" t="s">
        <v>1</v>
      </c>
    </row>
    <row r="124" spans="1:6" x14ac:dyDescent="0.35">
      <c r="A124" t="s">
        <v>0</v>
      </c>
      <c r="B124" t="s">
        <v>0</v>
      </c>
      <c r="C124" s="2" t="s">
        <v>2</v>
      </c>
      <c r="D124" s="1">
        <f>SUMIF(D128:D135,1)</f>
        <v>2</v>
      </c>
      <c r="F124" s="4">
        <f>SUMIF(F125:F236,1)</f>
        <v>0</v>
      </c>
    </row>
    <row r="125" spans="1:6" x14ac:dyDescent="0.35">
      <c r="C125" s="2" t="s">
        <v>3</v>
      </c>
      <c r="D125" s="1">
        <f>SUMIF(D128:D135,2)/2</f>
        <v>3</v>
      </c>
    </row>
    <row r="126" spans="1:6" x14ac:dyDescent="0.35">
      <c r="C126" s="2" t="s">
        <v>4</v>
      </c>
      <c r="D126" s="1">
        <f>SUMIF(D128:D135,3)/3</f>
        <v>0</v>
      </c>
    </row>
    <row r="128" spans="1:6" x14ac:dyDescent="0.35">
      <c r="A128" t="s">
        <v>130</v>
      </c>
      <c r="B128" t="s">
        <v>131</v>
      </c>
      <c r="C128" t="s">
        <v>132</v>
      </c>
      <c r="D128" s="1">
        <v>2</v>
      </c>
    </row>
    <row r="129" spans="1:4" x14ac:dyDescent="0.35">
      <c r="C129" t="s">
        <v>133</v>
      </c>
      <c r="D129" s="1">
        <v>2</v>
      </c>
    </row>
    <row r="130" spans="1:4" x14ac:dyDescent="0.35">
      <c r="C130" t="s">
        <v>0</v>
      </c>
    </row>
    <row r="131" spans="1:4" x14ac:dyDescent="0.35">
      <c r="A131" t="s">
        <v>22</v>
      </c>
      <c r="B131" t="s">
        <v>23</v>
      </c>
      <c r="C131" t="s">
        <v>24</v>
      </c>
      <c r="D131" s="1">
        <v>1</v>
      </c>
    </row>
    <row r="132" spans="1:4" x14ac:dyDescent="0.35">
      <c r="C132" t="s">
        <v>25</v>
      </c>
      <c r="D132" s="1">
        <v>2</v>
      </c>
    </row>
    <row r="134" spans="1:4" x14ac:dyDescent="0.35">
      <c r="B134" t="s">
        <v>43</v>
      </c>
      <c r="C134" t="s">
        <v>44</v>
      </c>
      <c r="D134" s="1">
        <v>1</v>
      </c>
    </row>
    <row r="150" spans="1:1" x14ac:dyDescent="0.35">
      <c r="A150" t="s">
        <v>0</v>
      </c>
    </row>
    <row r="151" spans="1:1" x14ac:dyDescent="0.35">
      <c r="A151" t="s">
        <v>0</v>
      </c>
    </row>
    <row r="152" spans="1:1" x14ac:dyDescent="0.35">
      <c r="A152" t="s">
        <v>0</v>
      </c>
    </row>
    <row r="154" spans="1:1" x14ac:dyDescent="0.35">
      <c r="A154" t="s">
        <v>0</v>
      </c>
    </row>
    <row r="155" spans="1:1" x14ac:dyDescent="0.35">
      <c r="A155" t="s">
        <v>0</v>
      </c>
    </row>
    <row r="156" spans="1:1" x14ac:dyDescent="0.35">
      <c r="A156" t="s"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B1" workbookViewId="0">
      <selection activeCell="B14" sqref="A14:XFD14"/>
    </sheetView>
  </sheetViews>
  <sheetFormatPr baseColWidth="10" defaultRowHeight="14.5" x14ac:dyDescent="0.35"/>
  <cols>
    <col min="1" max="1" width="33.36328125" bestFit="1" customWidth="1"/>
    <col min="2" max="3" width="51.453125" bestFit="1" customWidth="1"/>
    <col min="4" max="4" width="15.453125" style="1" bestFit="1" customWidth="1"/>
    <col min="5" max="5" width="20.453125" style="4" bestFit="1" customWidth="1"/>
  </cols>
  <sheetData>
    <row r="1" spans="1:6" x14ac:dyDescent="0.35">
      <c r="A1" t="s">
        <v>135</v>
      </c>
      <c r="B1" t="s">
        <v>136</v>
      </c>
      <c r="C1" t="s">
        <v>7</v>
      </c>
      <c r="D1" s="1" t="s">
        <v>1</v>
      </c>
      <c r="E1" s="4" t="s">
        <v>8</v>
      </c>
      <c r="F1" t="s">
        <v>0</v>
      </c>
    </row>
    <row r="3" spans="1:6" x14ac:dyDescent="0.35">
      <c r="A3" t="s">
        <v>134</v>
      </c>
      <c r="C3" t="s">
        <v>7</v>
      </c>
      <c r="D3" s="1" t="s">
        <v>1</v>
      </c>
    </row>
    <row r="4" spans="1:6" x14ac:dyDescent="0.35">
      <c r="A4" t="s">
        <v>0</v>
      </c>
      <c r="B4" t="s">
        <v>0</v>
      </c>
      <c r="C4" s="2" t="s">
        <v>2</v>
      </c>
      <c r="D4" s="1">
        <f>SUMIF(D8:D16,1)</f>
        <v>2</v>
      </c>
      <c r="E4" s="4">
        <f>SUMIF(E5:E117,1)</f>
        <v>0</v>
      </c>
    </row>
    <row r="5" spans="1:6" x14ac:dyDescent="0.35">
      <c r="C5" s="2" t="s">
        <v>3</v>
      </c>
      <c r="D5" s="1">
        <f>SUMIF(D8:D16,2)/2</f>
        <v>3</v>
      </c>
    </row>
    <row r="6" spans="1:6" x14ac:dyDescent="0.35">
      <c r="C6" s="2" t="s">
        <v>4</v>
      </c>
      <c r="D6" s="1">
        <f>SUMIF(D8:D16,3)/3</f>
        <v>2</v>
      </c>
    </row>
    <row r="8" spans="1:6" x14ac:dyDescent="0.35">
      <c r="A8" t="s">
        <v>130</v>
      </c>
      <c r="B8" t="s">
        <v>131</v>
      </c>
      <c r="C8" t="s">
        <v>132</v>
      </c>
      <c r="D8" s="1">
        <v>2</v>
      </c>
    </row>
    <row r="9" spans="1:6" x14ac:dyDescent="0.35">
      <c r="C9" t="s">
        <v>133</v>
      </c>
      <c r="D9" s="1">
        <v>2</v>
      </c>
    </row>
    <row r="10" spans="1:6" x14ac:dyDescent="0.35">
      <c r="C10" t="s">
        <v>0</v>
      </c>
    </row>
    <row r="11" spans="1:6" x14ac:dyDescent="0.35">
      <c r="A11" t="s">
        <v>22</v>
      </c>
      <c r="B11" t="s">
        <v>23</v>
      </c>
      <c r="C11" t="s">
        <v>183</v>
      </c>
      <c r="D11" s="1">
        <v>3</v>
      </c>
    </row>
    <row r="12" spans="1:6" x14ac:dyDescent="0.35">
      <c r="C12" t="s">
        <v>24</v>
      </c>
      <c r="D12" s="1">
        <v>1</v>
      </c>
    </row>
    <row r="13" spans="1:6" x14ac:dyDescent="0.35">
      <c r="C13" t="s">
        <v>25</v>
      </c>
      <c r="D13" s="1">
        <v>2</v>
      </c>
    </row>
    <row r="15" spans="1:6" x14ac:dyDescent="0.35">
      <c r="B15" t="s">
        <v>43</v>
      </c>
      <c r="C15" t="s">
        <v>44</v>
      </c>
      <c r="D15" s="1">
        <v>1</v>
      </c>
    </row>
    <row r="16" spans="1:6" x14ac:dyDescent="0.35">
      <c r="C16" t="s">
        <v>182</v>
      </c>
      <c r="D16" s="1">
        <v>3</v>
      </c>
    </row>
    <row r="17" spans="1:3" x14ac:dyDescent="0.35">
      <c r="C17" t="s">
        <v>0</v>
      </c>
    </row>
    <row r="20" spans="1:3" x14ac:dyDescent="0.35">
      <c r="C20" t="s">
        <v>0</v>
      </c>
    </row>
    <row r="21" spans="1:3" x14ac:dyDescent="0.35">
      <c r="C21" t="s">
        <v>0</v>
      </c>
    </row>
    <row r="31" spans="1:3" x14ac:dyDescent="0.35">
      <c r="A31" t="s">
        <v>0</v>
      </c>
    </row>
    <row r="32" spans="1:3" x14ac:dyDescent="0.35">
      <c r="A32" t="s">
        <v>0</v>
      </c>
    </row>
    <row r="33" spans="1:1" x14ac:dyDescent="0.35">
      <c r="A33" t="s">
        <v>0</v>
      </c>
    </row>
    <row r="35" spans="1:1" x14ac:dyDescent="0.35">
      <c r="A35" t="s">
        <v>0</v>
      </c>
    </row>
    <row r="36" spans="1:1" x14ac:dyDescent="0.35">
      <c r="A36" t="s">
        <v>0</v>
      </c>
    </row>
    <row r="37" spans="1:1" x14ac:dyDescent="0.35">
      <c r="A37" t="s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9" workbookViewId="0">
      <selection activeCell="A11" sqref="A11"/>
    </sheetView>
  </sheetViews>
  <sheetFormatPr baseColWidth="10" defaultRowHeight="14.5" x14ac:dyDescent="0.35"/>
  <sheetData>
    <row r="1" spans="1:4" x14ac:dyDescent="0.35">
      <c r="A1" t="s">
        <v>140</v>
      </c>
      <c r="B1" t="s">
        <v>149</v>
      </c>
      <c r="C1" t="s">
        <v>150</v>
      </c>
    </row>
    <row r="2" spans="1:4" x14ac:dyDescent="0.35">
      <c r="A2" t="s">
        <v>141</v>
      </c>
      <c r="B2" t="s">
        <v>151</v>
      </c>
      <c r="C2">
        <v>80</v>
      </c>
    </row>
    <row r="3" spans="1:4" x14ac:dyDescent="0.35">
      <c r="A3" t="s">
        <v>142</v>
      </c>
      <c r="B3" t="s">
        <v>152</v>
      </c>
      <c r="C3">
        <v>100</v>
      </c>
    </row>
    <row r="4" spans="1:4" x14ac:dyDescent="0.35">
      <c r="A4" t="s">
        <v>143</v>
      </c>
      <c r="B4" t="s">
        <v>153</v>
      </c>
      <c r="C4">
        <v>150</v>
      </c>
    </row>
    <row r="5" spans="1:4" x14ac:dyDescent="0.35">
      <c r="A5" t="s">
        <v>144</v>
      </c>
      <c r="B5" t="s">
        <v>154</v>
      </c>
      <c r="C5">
        <v>200</v>
      </c>
    </row>
    <row r="6" spans="1:4" x14ac:dyDescent="0.35">
      <c r="A6" t="s">
        <v>146</v>
      </c>
      <c r="B6" t="s">
        <v>155</v>
      </c>
      <c r="C6">
        <v>150</v>
      </c>
    </row>
    <row r="7" spans="1:4" x14ac:dyDescent="0.35">
      <c r="A7" t="s">
        <v>147</v>
      </c>
      <c r="B7" t="s">
        <v>156</v>
      </c>
      <c r="C7">
        <v>100</v>
      </c>
    </row>
    <row r="8" spans="1:4" x14ac:dyDescent="0.35">
      <c r="A8" t="s">
        <v>148</v>
      </c>
      <c r="B8" t="s">
        <v>166</v>
      </c>
      <c r="C8">
        <v>60</v>
      </c>
    </row>
    <row r="9" spans="1:4" x14ac:dyDescent="0.35">
      <c r="A9" t="s">
        <v>145</v>
      </c>
      <c r="B9" t="s">
        <v>157</v>
      </c>
      <c r="C9">
        <v>250</v>
      </c>
    </row>
    <row r="10" spans="1:4" x14ac:dyDescent="0.35">
      <c r="B10" t="s">
        <v>158</v>
      </c>
    </row>
    <row r="13" spans="1:4" x14ac:dyDescent="0.35">
      <c r="A13" t="s">
        <v>159</v>
      </c>
      <c r="B13">
        <v>2011</v>
      </c>
      <c r="C13">
        <v>108</v>
      </c>
      <c r="D13" t="s">
        <v>160</v>
      </c>
    </row>
    <row r="14" spans="1:4" x14ac:dyDescent="0.35">
      <c r="C14">
        <v>106</v>
      </c>
      <c r="D14" t="s">
        <v>178</v>
      </c>
    </row>
    <row r="15" spans="1:4" x14ac:dyDescent="0.35">
      <c r="A15" t="s">
        <v>161</v>
      </c>
      <c r="B15">
        <v>2011</v>
      </c>
      <c r="C15">
        <v>101</v>
      </c>
      <c r="D15" t="s">
        <v>160</v>
      </c>
    </row>
    <row r="16" spans="1:4" x14ac:dyDescent="0.35">
      <c r="C16">
        <v>101</v>
      </c>
      <c r="D16" t="s">
        <v>178</v>
      </c>
    </row>
    <row r="17" spans="1:4" x14ac:dyDescent="0.35">
      <c r="A17" t="s">
        <v>162</v>
      </c>
      <c r="B17">
        <v>2012</v>
      </c>
      <c r="C17">
        <v>95</v>
      </c>
      <c r="D17" t="s">
        <v>160</v>
      </c>
    </row>
    <row r="18" spans="1:4" x14ac:dyDescent="0.35">
      <c r="C18">
        <v>95</v>
      </c>
      <c r="D18" t="s">
        <v>178</v>
      </c>
    </row>
    <row r="19" spans="1:4" x14ac:dyDescent="0.35">
      <c r="A19" t="s">
        <v>163</v>
      </c>
      <c r="B19">
        <v>2007</v>
      </c>
      <c r="C19">
        <v>374</v>
      </c>
      <c r="D19" t="s">
        <v>160</v>
      </c>
    </row>
    <row r="20" spans="1:4" x14ac:dyDescent="0.35">
      <c r="C20">
        <v>359</v>
      </c>
      <c r="D20" t="s">
        <v>169</v>
      </c>
    </row>
    <row r="21" spans="1:4" x14ac:dyDescent="0.35">
      <c r="C21">
        <v>318</v>
      </c>
      <c r="D21" t="s">
        <v>176</v>
      </c>
    </row>
    <row r="22" spans="1:4" x14ac:dyDescent="0.35">
      <c r="C22">
        <v>297</v>
      </c>
      <c r="D22" t="s">
        <v>181</v>
      </c>
    </row>
    <row r="23" spans="1:4" x14ac:dyDescent="0.35">
      <c r="A23" t="s">
        <v>164</v>
      </c>
      <c r="B23">
        <v>1966</v>
      </c>
      <c r="C23">
        <v>130</v>
      </c>
      <c r="D23" t="s">
        <v>160</v>
      </c>
    </row>
    <row r="24" spans="1:4" x14ac:dyDescent="0.35">
      <c r="C24">
        <v>134</v>
      </c>
      <c r="D24" t="s">
        <v>169</v>
      </c>
    </row>
    <row r="25" spans="1:4" x14ac:dyDescent="0.35">
      <c r="C25">
        <v>127</v>
      </c>
      <c r="D25" t="s">
        <v>176</v>
      </c>
    </row>
    <row r="26" spans="1:4" x14ac:dyDescent="0.35">
      <c r="C26">
        <v>136</v>
      </c>
      <c r="D26" t="s">
        <v>181</v>
      </c>
    </row>
    <row r="27" spans="1:4" x14ac:dyDescent="0.35">
      <c r="A27" t="s">
        <v>165</v>
      </c>
      <c r="B27">
        <v>2010</v>
      </c>
      <c r="C27">
        <v>189</v>
      </c>
      <c r="D27" t="s">
        <v>160</v>
      </c>
    </row>
    <row r="28" spans="1:4" x14ac:dyDescent="0.35">
      <c r="C28">
        <v>186</v>
      </c>
      <c r="D28" t="s">
        <v>169</v>
      </c>
    </row>
    <row r="29" spans="1:4" x14ac:dyDescent="0.35">
      <c r="C29">
        <v>182</v>
      </c>
      <c r="D29" t="s">
        <v>176</v>
      </c>
    </row>
    <row r="30" spans="1:4" x14ac:dyDescent="0.35">
      <c r="C30">
        <v>166</v>
      </c>
      <c r="D30" t="s">
        <v>178</v>
      </c>
    </row>
    <row r="31" spans="1:4" x14ac:dyDescent="0.35">
      <c r="A31" t="s">
        <v>167</v>
      </c>
      <c r="B31">
        <v>1961</v>
      </c>
      <c r="C31">
        <v>180</v>
      </c>
      <c r="D31" t="s">
        <v>168</v>
      </c>
    </row>
    <row r="32" spans="1:4" x14ac:dyDescent="0.35">
      <c r="C32">
        <v>199</v>
      </c>
      <c r="D32" t="s">
        <v>174</v>
      </c>
    </row>
    <row r="33" spans="1:4" x14ac:dyDescent="0.35">
      <c r="C33">
        <v>208</v>
      </c>
      <c r="D33" t="s">
        <v>178</v>
      </c>
    </row>
    <row r="34" spans="1:4" x14ac:dyDescent="0.35">
      <c r="C34">
        <v>165</v>
      </c>
      <c r="D34" t="s">
        <v>181</v>
      </c>
    </row>
    <row r="35" spans="1:4" x14ac:dyDescent="0.35">
      <c r="A35" t="s">
        <v>170</v>
      </c>
      <c r="B35">
        <v>1998</v>
      </c>
      <c r="C35">
        <v>410</v>
      </c>
      <c r="D35" t="s">
        <v>169</v>
      </c>
    </row>
    <row r="36" spans="1:4" x14ac:dyDescent="0.35">
      <c r="C36">
        <v>421</v>
      </c>
      <c r="D36" t="s">
        <v>175</v>
      </c>
    </row>
    <row r="37" spans="1:4" x14ac:dyDescent="0.35">
      <c r="C37">
        <v>451</v>
      </c>
      <c r="D37" t="s">
        <v>177</v>
      </c>
    </row>
    <row r="38" spans="1:4" x14ac:dyDescent="0.35">
      <c r="C38">
        <v>491</v>
      </c>
      <c r="D38" t="s">
        <v>180</v>
      </c>
    </row>
    <row r="39" spans="1:4" x14ac:dyDescent="0.35">
      <c r="A39" t="s">
        <v>171</v>
      </c>
      <c r="B39">
        <v>1959</v>
      </c>
      <c r="C39">
        <v>294</v>
      </c>
      <c r="D39" t="s">
        <v>169</v>
      </c>
    </row>
    <row r="40" spans="1:4" x14ac:dyDescent="0.35">
      <c r="C40">
        <v>279</v>
      </c>
      <c r="D40" t="s">
        <v>180</v>
      </c>
    </row>
    <row r="41" spans="1:4" x14ac:dyDescent="0.35">
      <c r="A41" t="s">
        <v>172</v>
      </c>
      <c r="B41">
        <v>2001</v>
      </c>
      <c r="C41">
        <v>565</v>
      </c>
      <c r="D41" t="s">
        <v>173</v>
      </c>
    </row>
    <row r="42" spans="1:4" x14ac:dyDescent="0.35">
      <c r="C42">
        <v>532</v>
      </c>
      <c r="D42" t="s">
        <v>180</v>
      </c>
    </row>
    <row r="43" spans="1:4" x14ac:dyDescent="0.35">
      <c r="A43" t="s">
        <v>179</v>
      </c>
      <c r="B43">
        <v>2011</v>
      </c>
      <c r="C43">
        <v>84</v>
      </c>
      <c r="D43" t="s">
        <v>178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SDM 2022 HESSEN</vt:lpstr>
      <vt:lpstr>Medaillen Hessen ohne Handicap</vt:lpstr>
      <vt:lpstr>Qualifikationen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Marie-Louise</dc:creator>
  <cp:lastModifiedBy>ML Ganz</cp:lastModifiedBy>
  <dcterms:created xsi:type="dcterms:W3CDTF">2017-11-13T13:01:59Z</dcterms:created>
  <dcterms:modified xsi:type="dcterms:W3CDTF">2022-06-13T16:56:04Z</dcterms:modified>
</cp:coreProperties>
</file>